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0" windowWidth="20490" windowHeight="6945" activeTab="0"/>
  </bookViews>
  <sheets>
    <sheet name="Declaratieformulier" sheetId="1" r:id="rId1"/>
    <sheet name="Accommondatielijst" sheetId="2" r:id="rId2"/>
  </sheets>
  <definedNames>
    <definedName name="_xlnm.Print_Area" localSheetId="1">'Accommondatielijst'!$A$1:$G$88</definedName>
    <definedName name="_xlnm.Print_Area" localSheetId="0">'Declaratieformulier'!$A$1:$F$56</definedName>
    <definedName name="_xlnm.Print_Titles" localSheetId="1">'Accommondatielijst'!$18:$18</definedName>
    <definedName name="_xlnm.Print_Titles" localSheetId="0">'Declaratieformulier'!$25:$25</definedName>
  </definedNames>
  <calcPr fullCalcOnLoad="1"/>
</workbook>
</file>

<file path=xl/sharedStrings.xml><?xml version="1.0" encoding="utf-8"?>
<sst xmlns="http://schemas.openxmlformats.org/spreadsheetml/2006/main" count="267" uniqueCount="241">
  <si>
    <t>Bedrag</t>
  </si>
  <si>
    <t>Km.</t>
  </si>
  <si>
    <t>Datum</t>
  </si>
  <si>
    <t>Naam:</t>
  </si>
  <si>
    <t>Adres + woonplaats:</t>
  </si>
  <si>
    <t>E-mailadres:</t>
  </si>
  <si>
    <t>Totaal:</t>
  </si>
  <si>
    <t>Datum:</t>
  </si>
  <si>
    <t>Handtekening:</t>
  </si>
  <si>
    <t>Telefoonnr:</t>
  </si>
  <si>
    <t>IBANrekeningnummer:</t>
  </si>
  <si>
    <t>Kolom1</t>
  </si>
  <si>
    <t>Kolom2</t>
  </si>
  <si>
    <t>Kolom3</t>
  </si>
  <si>
    <t>1 km =</t>
  </si>
  <si>
    <t>Plaats:</t>
  </si>
  <si>
    <t>Accommondatie</t>
  </si>
  <si>
    <t>Team</t>
  </si>
  <si>
    <t>Van Denekamp (Sporthal Dorper Esch) op __ naar __:</t>
  </si>
  <si>
    <t>Dikkensweg</t>
  </si>
  <si>
    <t>Dikkenshal</t>
  </si>
  <si>
    <t>WIERDEN</t>
  </si>
  <si>
    <t>Beeklaan</t>
  </si>
  <si>
    <t>De Klaampe</t>
  </si>
  <si>
    <t>WESTERHAAR-VRIEZENV WIJK</t>
  </si>
  <si>
    <t>Legtenbergerstraat</t>
  </si>
  <si>
    <t>Sporthal 't Trefpunt</t>
  </si>
  <si>
    <t>WEERSELO</t>
  </si>
  <si>
    <t>Stobbelaan</t>
  </si>
  <si>
    <t>de Stobbe</t>
  </si>
  <si>
    <t>VROOMSHOOP</t>
  </si>
  <si>
    <t>Schout Doddestraat</t>
  </si>
  <si>
    <t>de Stamper</t>
  </si>
  <si>
    <t>VRIEZENVEEN</t>
  </si>
  <si>
    <t>Koningsweg</t>
  </si>
  <si>
    <t>De Weemelanden</t>
  </si>
  <si>
    <t>-</t>
  </si>
  <si>
    <t>Hooidijk</t>
  </si>
  <si>
    <t>'t Eschhoes</t>
  </si>
  <si>
    <t>VASSE</t>
  </si>
  <si>
    <t>Pastoor Bloemenstraat</t>
  </si>
  <si>
    <t>TUBBERGEN</t>
  </si>
  <si>
    <t>Ootmarsumsestraat</t>
  </si>
  <si>
    <t>Gymzaal Tilligte</t>
  </si>
  <si>
    <t>TILLIGTE</t>
  </si>
  <si>
    <t>Garderegimentsweg</t>
  </si>
  <si>
    <t>Schalkhaar Sporthal</t>
  </si>
  <si>
    <t>SCHALKHAAR</t>
  </si>
  <si>
    <t>Ganzeboomsweg</t>
  </si>
  <si>
    <t>'t Haarhuus</t>
  </si>
  <si>
    <t>Boschweg</t>
  </si>
  <si>
    <t>Sportzaal de Rossweide</t>
  </si>
  <si>
    <t>ROSSUM OV</t>
  </si>
  <si>
    <t>Nieuwlandsweg</t>
  </si>
  <si>
    <t>Reggehal</t>
  </si>
  <si>
    <t>RIJSSEN</t>
  </si>
  <si>
    <t>Brinkstraat</t>
  </si>
  <si>
    <t>Sportzaal 't Brinkhoes</t>
  </si>
  <si>
    <t>REUTUM</t>
  </si>
  <si>
    <t>68 A</t>
  </si>
  <si>
    <t>Zwolsestraat</t>
  </si>
  <si>
    <t>Sporthal Tijenraan</t>
  </si>
  <si>
    <t>RAALTE</t>
  </si>
  <si>
    <t>Prins Hendrikstraat</t>
  </si>
  <si>
    <t>de Spil</t>
  </si>
  <si>
    <t>OVERDINKEL</t>
  </si>
  <si>
    <t>Wildehof</t>
  </si>
  <si>
    <t>De Schalm</t>
  </si>
  <si>
    <t>OOTMARSUM</t>
  </si>
  <si>
    <t>Hooiberglaan</t>
  </si>
  <si>
    <t>De Hooiberg</t>
  </si>
  <si>
    <t>OLST</t>
  </si>
  <si>
    <t>Ada Kokstraat</t>
  </si>
  <si>
    <t>Vondersweyde</t>
  </si>
  <si>
    <t>OLDENZAAL</t>
  </si>
  <si>
    <t>Thijlaan</t>
  </si>
  <si>
    <t>Thycollege</t>
  </si>
  <si>
    <t>Tijmweg</t>
  </si>
  <si>
    <t>Noetsele</t>
  </si>
  <si>
    <t>NIJVERDAL</t>
  </si>
  <si>
    <t>Stationsstraat</t>
  </si>
  <si>
    <t>de Haverkamp</t>
  </si>
  <si>
    <t>MARKELO</t>
  </si>
  <si>
    <t>de Heemen</t>
  </si>
  <si>
    <t>'t Asspel</t>
  </si>
  <si>
    <t>MARIENHEEM</t>
  </si>
  <si>
    <t>Almeloseweg</t>
  </si>
  <si>
    <t>De Haambrink</t>
  </si>
  <si>
    <t>MARIAPAROCHIE</t>
  </si>
  <si>
    <t>Gronausestraat</t>
  </si>
  <si>
    <t>de Fakkel</t>
  </si>
  <si>
    <t>LOSSER</t>
  </si>
  <si>
    <t>2/a</t>
  </si>
  <si>
    <t>Kerklaan</t>
  </si>
  <si>
    <t>de Gaarf</t>
  </si>
  <si>
    <t>LANGEVEEN</t>
  </si>
  <si>
    <t>Keizersweg</t>
  </si>
  <si>
    <t>'t Mossink</t>
  </si>
  <si>
    <t>HOLTEN</t>
  </si>
  <si>
    <t>Bretelerstraat</t>
  </si>
  <si>
    <t>de Marke</t>
  </si>
  <si>
    <t>HENGEVELDE</t>
  </si>
  <si>
    <t>Uitslagweg</t>
  </si>
  <si>
    <t>Weusthag</t>
  </si>
  <si>
    <t>HENGELO OV</t>
  </si>
  <si>
    <t>Kuipersdijk</t>
  </si>
  <si>
    <t>Veldwijk</t>
  </si>
  <si>
    <t>M.A. de Ruyterstraat</t>
  </si>
  <si>
    <t>OSG Hengelo</t>
  </si>
  <si>
    <t>H. Woodstraat</t>
  </si>
  <si>
    <t>Hasseler Es</t>
  </si>
  <si>
    <t>2/d</t>
  </si>
  <si>
    <t>Koemaste</t>
  </si>
  <si>
    <t>de Voordam</t>
  </si>
  <si>
    <t>HELLENDOORN</t>
  </si>
  <si>
    <t>Trompstraat</t>
  </si>
  <si>
    <t>De Els</t>
  </si>
  <si>
    <t>HAAKSBERGEN</t>
  </si>
  <si>
    <t>Bouwmeester</t>
  </si>
  <si>
    <t>De Bouwmeester</t>
  </si>
  <si>
    <t>De Mossendam</t>
  </si>
  <si>
    <t>Mossendam</t>
  </si>
  <si>
    <t>GOOR</t>
  </si>
  <si>
    <t>Vinckenweg</t>
  </si>
  <si>
    <t>De Ransuil</t>
  </si>
  <si>
    <t>GEESTEREN OV</t>
  </si>
  <si>
    <t>Oldenzaalseweg</t>
  </si>
  <si>
    <t>Sporthal de Spil</t>
  </si>
  <si>
    <t>FLERINGEN</t>
  </si>
  <si>
    <t>Reggestraat</t>
  </si>
  <si>
    <t>de Zomp</t>
  </si>
  <si>
    <t>ENTER</t>
  </si>
  <si>
    <t>Schipholtstraat</t>
  </si>
  <si>
    <t>de Brug</t>
  </si>
  <si>
    <t>ENSCHEDE</t>
  </si>
  <si>
    <t>Drienerlolaan</t>
  </si>
  <si>
    <t>Universitair Sportcentrum</t>
  </si>
  <si>
    <t>Vastertlanden</t>
  </si>
  <si>
    <t>Stroinkslanden</t>
  </si>
  <si>
    <t>Veilingstraat</t>
  </si>
  <si>
    <t>Pathmoshal</t>
  </si>
  <si>
    <t>Runenberghoek</t>
  </si>
  <si>
    <t>Helmerhoek</t>
  </si>
  <si>
    <t>J.J. van Deinselaan</t>
  </si>
  <si>
    <t>Diekmanhal</t>
  </si>
  <si>
    <t>Dorpsstraat</t>
  </si>
  <si>
    <t>Hof van Salland</t>
  </si>
  <si>
    <t>DIEPENVEEN</t>
  </si>
  <si>
    <t>Doctor C A J Quantstraat</t>
  </si>
  <si>
    <t>Sporthal Dr. Quantstraat</t>
  </si>
  <si>
    <t>DIEPENHEIM</t>
  </si>
  <si>
    <t>Koningin Wilhelminalaan</t>
  </si>
  <si>
    <t>Sporthal de Kroon</t>
  </si>
  <si>
    <t>DEVENTER</t>
  </si>
  <si>
    <t>Lebuinuslaan</t>
  </si>
  <si>
    <t>Keizerslanden</t>
  </si>
  <si>
    <t>Piet van Donkplein</t>
  </si>
  <si>
    <t>De Scheg</t>
  </si>
  <si>
    <t>Kerkweg</t>
  </si>
  <si>
    <t>'t Hoge Vonder</t>
  </si>
  <si>
    <t>DEURNINGEN</t>
  </si>
  <si>
    <t>Broekmaten</t>
  </si>
  <si>
    <t>de Beukenhage</t>
  </si>
  <si>
    <t>DEN HAM OV</t>
  </si>
  <si>
    <t>De Reigerstraat</t>
  </si>
  <si>
    <t>de Reiger</t>
  </si>
  <si>
    <t>DELDEN</t>
  </si>
  <si>
    <t>Kroepsweg</t>
  </si>
  <si>
    <t>De Luttermolen</t>
  </si>
  <si>
    <t>DE LUTTE</t>
  </si>
  <si>
    <t>'t Wooldrik</t>
  </si>
  <si>
    <t>BORNE</t>
  </si>
  <si>
    <t>Beukenlaan</t>
  </si>
  <si>
    <t>de Pol</t>
  </si>
  <si>
    <t>BENTELO</t>
  </si>
  <si>
    <t>De Voorwaarts</t>
  </si>
  <si>
    <t>Omnisport Apeldoorn</t>
  </si>
  <si>
    <t>APELDOORN</t>
  </si>
  <si>
    <t>Waleweingaarde</t>
  </si>
  <si>
    <t>Alternohal</t>
  </si>
  <si>
    <t>Leemhorst</t>
  </si>
  <si>
    <t>Windmolenbroek</t>
  </si>
  <si>
    <t>ALMELO</t>
  </si>
  <si>
    <t>Stins</t>
  </si>
  <si>
    <t>Schelfhorst</t>
  </si>
  <si>
    <t>Rembrandtlaan</t>
  </si>
  <si>
    <t>Rembrandthal</t>
  </si>
  <si>
    <t>Stadionlaan</t>
  </si>
  <si>
    <t>IISPA</t>
  </si>
  <si>
    <t>Refterstraat</t>
  </si>
  <si>
    <t>de Danne</t>
  </si>
  <si>
    <t>ALBERGEN</t>
  </si>
  <si>
    <t>Nr.</t>
  </si>
  <si>
    <t>Accommodatie</t>
  </si>
  <si>
    <t>Plaats</t>
  </si>
  <si>
    <t>Van Denekamp (Sporthal Dorper Esch) naar:</t>
  </si>
  <si>
    <t>Adres</t>
  </si>
  <si>
    <t>Verdegaalhal Burg.</t>
  </si>
  <si>
    <r>
      <t xml:space="preserve">Accommondaties die </t>
    </r>
    <r>
      <rPr>
        <b/>
        <i/>
        <sz val="11"/>
        <color indexed="8"/>
        <rFont val="Calibri"/>
        <family val="2"/>
      </rPr>
      <t xml:space="preserve">niet </t>
    </r>
    <r>
      <rPr>
        <i/>
        <sz val="11"/>
        <color indexed="8"/>
        <rFont val="Calibri"/>
        <family val="2"/>
      </rPr>
      <t>in de lijst staan graag doorgeven aan:</t>
    </r>
  </si>
  <si>
    <t>secretariaat@devoko.nl</t>
  </si>
  <si>
    <t>Aan deze publicatie kunnen geen rechten worden ontleent.</t>
  </si>
  <si>
    <t>Op- of aanmerkingen mailen naar:</t>
  </si>
  <si>
    <t xml:space="preserve"> secretariaat@devoko.nl </t>
  </si>
  <si>
    <r>
      <rPr>
        <sz val="11"/>
        <rFont val="Calibri"/>
        <family val="2"/>
      </rPr>
      <t xml:space="preserve">Op- of aanmerkingen mailen naar: </t>
    </r>
    <r>
      <rPr>
        <b/>
        <sz val="11"/>
        <color indexed="29"/>
        <rFont val="Calibri"/>
        <family val="2"/>
      </rPr>
      <t>secretariaat@devoko.nl</t>
    </r>
  </si>
  <si>
    <t>De bedragen die men kan declareren zijn 15 ct per km.</t>
  </si>
  <si>
    <t xml:space="preserve">Het secretariaat kan het bedrag opzoeken en de accommondatie toevoegen aan deze lijst. </t>
  </si>
  <si>
    <t>Accommondaties die niet in de lijst staan graag doorgeven aan:</t>
  </si>
  <si>
    <t>Volledig ingevulde formulieren kunnen ingeleverd worden bij de penningmeester, bij voorkeur via de mail:</t>
  </si>
  <si>
    <t xml:space="preserve"> penningmeester@devoko.nl</t>
  </si>
  <si>
    <t xml:space="preserve"> of gedeponeerd worden in de blauwe DeVoKo brievenbus in de sporthal Dorper Esch.</t>
  </si>
  <si>
    <r>
      <rPr>
        <b/>
        <sz val="11"/>
        <color indexed="8"/>
        <rFont val="Calibri"/>
        <family val="2"/>
      </rPr>
      <t>Vriendelijk</t>
    </r>
    <r>
      <rPr>
        <sz val="11"/>
        <color theme="1"/>
        <rFont val="Calibri"/>
        <family val="2"/>
      </rPr>
      <t xml:space="preserve"> v</t>
    </r>
    <r>
      <rPr>
        <b/>
        <sz val="11"/>
        <color indexed="8"/>
        <rFont val="Calibri"/>
        <family val="2"/>
      </rPr>
      <t>erzoek</t>
    </r>
    <r>
      <rPr>
        <sz val="11"/>
        <color theme="1"/>
        <rFont val="Calibri"/>
        <family val="2"/>
      </rPr>
      <t xml:space="preserve">: De declaraties graag zoveel mogelijk gezamenlijk indienen. Dit ivm. de tariferingssysteem dat de banken toepassen.
</t>
    </r>
    <r>
      <rPr>
        <b/>
        <i/>
        <sz val="11"/>
        <color indexed="8"/>
        <rFont val="Calibri"/>
        <family val="2"/>
      </rPr>
      <t>Declaraties dienen vóór 1 juli van het seizoen waarop de declaratie(s) betrekking hebben ingediend te worden. Later ingediende declaratie(s) komen niet meer voor uitbetaling in aanmerking!</t>
    </r>
  </si>
  <si>
    <t>Bij uitwedstrijden van de A-B-C jeugd kan een tegemoetkoming in de reiskosten worden gedeclareerd.</t>
  </si>
  <si>
    <r>
      <t xml:space="preserve">declaratiebedragen'. Deze adreslijst is te vinden op de website </t>
    </r>
    <r>
      <rPr>
        <i/>
        <sz val="11"/>
        <color indexed="8"/>
        <rFont val="Calibri"/>
        <family val="2"/>
      </rPr>
      <t>www.devoko.nl &gt; downloads</t>
    </r>
    <r>
      <rPr>
        <sz val="11"/>
        <color theme="1"/>
        <rFont val="Calibri"/>
        <family val="2"/>
      </rPr>
      <t>.</t>
    </r>
  </si>
  <si>
    <t>Het aantal kilometers is vastgesteld met behulp van Google Maps in de 'Adreslijst accommondaties  met</t>
  </si>
  <si>
    <t xml:space="preserve">Bedragen die men kan declareren zijn 15 ct per km. </t>
  </si>
  <si>
    <t>Het aantal kilometers is vastgesteld met behulp van Google Maps.</t>
  </si>
  <si>
    <t>BARNEVELD</t>
  </si>
  <si>
    <t>De Meerwaarde</t>
  </si>
  <si>
    <t>WARNSVELD</t>
  </si>
  <si>
    <t>De Kei</t>
  </si>
  <si>
    <t>Bussenweide</t>
  </si>
  <si>
    <t>LEMELERVELD</t>
  </si>
  <si>
    <t>Verbindingsweg</t>
  </si>
  <si>
    <t>2/b</t>
  </si>
  <si>
    <t>Heidepark</t>
  </si>
  <si>
    <t>BUURSE</t>
  </si>
  <si>
    <t>de Trefkoel</t>
  </si>
  <si>
    <t>de Noor</t>
  </si>
  <si>
    <r>
      <t>Versie:</t>
    </r>
    <r>
      <rPr>
        <sz val="11"/>
        <color indexed="8"/>
        <rFont val="Calibri"/>
        <family val="2"/>
      </rPr>
      <t xml:space="preserve"> 19 januari 2016</t>
    </r>
  </si>
  <si>
    <t>MILLINGEN AAN DE RIJN</t>
  </si>
  <si>
    <t>De Duffelt</t>
  </si>
  <si>
    <t>Gengske</t>
  </si>
  <si>
    <t>ASSEN</t>
  </si>
  <si>
    <t>De Timp</t>
  </si>
  <si>
    <t>Thorbeckelaan</t>
  </si>
  <si>
    <t>Rietberglaan</t>
  </si>
  <si>
    <t xml:space="preserve">Het secretariaat zal de accommondatie toevoegen aan deze lijst. </t>
  </si>
  <si>
    <r>
      <t>Versie:</t>
    </r>
    <r>
      <rPr>
        <sz val="11"/>
        <rFont val="Calibri"/>
        <family val="2"/>
      </rPr>
      <t xml:space="preserve"> 16 maart 2016.</t>
    </r>
  </si>
  <si>
    <t>BORCULO</t>
  </si>
  <si>
    <t>t Timpke</t>
  </si>
  <si>
    <t>Haarloseweg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</si>
</sst>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[$-413]d/mmm/yyyy;@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Verdana"/>
      <family val="2"/>
    </font>
    <font>
      <b/>
      <sz val="11"/>
      <color indexed="29"/>
      <name val="Calibri"/>
      <family val="2"/>
    </font>
    <font>
      <b/>
      <i/>
      <sz val="12"/>
      <color indexed="5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29"/>
      <name val="Calibri"/>
      <family val="2"/>
    </font>
    <font>
      <u val="single"/>
      <sz val="11"/>
      <name val="Calibri"/>
      <family val="2"/>
    </font>
    <font>
      <sz val="11"/>
      <color indexed="30"/>
      <name val="Calibri"/>
      <family val="2"/>
    </font>
    <font>
      <sz val="24"/>
      <color indexed="9"/>
      <name val="Calibri"/>
      <family val="0"/>
    </font>
    <font>
      <sz val="2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u val="single"/>
      <sz val="14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A7D4B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u val="single"/>
      <sz val="11"/>
      <color rgb="FFFA7D4B"/>
      <name val="Calibri"/>
      <family val="2"/>
    </font>
    <font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hair"/>
      <right/>
      <top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 vertical="center"/>
    </xf>
    <xf numFmtId="0" fontId="0" fillId="0" borderId="10" xfId="0" applyBorder="1" applyAlignment="1">
      <alignment/>
    </xf>
    <xf numFmtId="0" fontId="50" fillId="0" borderId="0" xfId="0" applyFon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4" fontId="0" fillId="0" borderId="13" xfId="0" applyNumberFormat="1" applyBorder="1" applyAlignment="1">
      <alignment/>
    </xf>
    <xf numFmtId="0" fontId="56" fillId="0" borderId="14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65" fontId="0" fillId="0" borderId="18" xfId="0" applyNumberFormat="1" applyBorder="1" applyAlignment="1" applyProtection="1">
      <alignment/>
      <protection locked="0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vertical="center"/>
    </xf>
    <xf numFmtId="165" fontId="0" fillId="0" borderId="18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4" fontId="36" fillId="0" borderId="0" xfId="0" applyNumberFormat="1" applyFont="1" applyAlignment="1">
      <alignment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44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right" vertical="center" readingOrder="1"/>
    </xf>
    <xf numFmtId="0" fontId="62" fillId="0" borderId="0" xfId="0" applyFont="1" applyAlignment="1">
      <alignment horizontal="right" vertical="center" readingOrder="1"/>
    </xf>
    <xf numFmtId="0" fontId="42" fillId="0" borderId="0" xfId="44" applyAlignment="1">
      <alignment/>
    </xf>
    <xf numFmtId="0" fontId="0" fillId="0" borderId="0" xfId="0" applyAlignment="1">
      <alignment horizontal="right"/>
    </xf>
    <xf numFmtId="0" fontId="63" fillId="0" borderId="0" xfId="44" applyFont="1" applyAlignment="1">
      <alignment horizontal="center" vertical="center"/>
    </xf>
    <xf numFmtId="0" fontId="63" fillId="0" borderId="0" xfId="44" applyFont="1" applyAlignment="1">
      <alignment horizontal="right" vertical="center"/>
    </xf>
    <xf numFmtId="0" fontId="32" fillId="0" borderId="0" xfId="44" applyFont="1" applyAlignment="1">
      <alignment horizontal="right" vertical="center"/>
    </xf>
    <xf numFmtId="0" fontId="63" fillId="0" borderId="0" xfId="44" applyFont="1" applyAlignment="1">
      <alignment/>
    </xf>
    <xf numFmtId="0" fontId="63" fillId="0" borderId="0" xfId="44" applyFont="1" applyAlignment="1">
      <alignment horizontal="right"/>
    </xf>
    <xf numFmtId="0" fontId="0" fillId="0" borderId="0" xfId="0" applyAlignment="1">
      <alignment vertical="center"/>
    </xf>
    <xf numFmtId="0" fontId="0" fillId="0" borderId="18" xfId="0" applyBorder="1" applyAlignment="1" applyProtection="1">
      <alignment/>
      <protection locked="0"/>
    </xf>
    <xf numFmtId="0" fontId="64" fillId="0" borderId="0" xfId="44" applyFont="1" applyAlignment="1">
      <alignment horizontal="right" vertical="center"/>
    </xf>
    <xf numFmtId="0" fontId="42" fillId="0" borderId="0" xfId="44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3" fillId="0" borderId="0" xfId="44" applyFont="1" applyAlignment="1">
      <alignment horizontal="left"/>
    </xf>
    <xf numFmtId="0" fontId="63" fillId="0" borderId="0" xfId="44" applyFont="1" applyAlignment="1">
      <alignment horizontal="center"/>
    </xf>
    <xf numFmtId="0" fontId="63" fillId="0" borderId="0" xfId="44" applyFont="1" applyAlignment="1">
      <alignment horizontal="center" vertical="center"/>
    </xf>
    <xf numFmtId="0" fontId="0" fillId="0" borderId="15" xfId="0" applyBorder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aluta 2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38100</xdr:rowOff>
    </xdr:from>
    <xdr:to>
      <xdr:col>5</xdr:col>
      <xdr:colOff>581025</xdr:colOff>
      <xdr:row>7</xdr:row>
      <xdr:rowOff>476250</xdr:rowOff>
    </xdr:to>
    <xdr:sp>
      <xdr:nvSpPr>
        <xdr:cNvPr id="1" name="AutoShape 40"/>
        <xdr:cNvSpPr>
          <a:spLocks/>
        </xdr:cNvSpPr>
      </xdr:nvSpPr>
      <xdr:spPr>
        <a:xfrm>
          <a:off x="0" y="1371600"/>
          <a:ext cx="6248400" cy="438150"/>
        </a:xfrm>
        <a:prstGeom prst="roundRect">
          <a:avLst/>
        </a:prstGeom>
        <a:solidFill>
          <a:srgbClr val="ED7A2B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Declaratieformulier vervoerskosten jeugd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5</xdr:row>
      <xdr:rowOff>171450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0</xdr:colOff>
      <xdr:row>9</xdr:row>
      <xdr:rowOff>85725</xdr:rowOff>
    </xdr:to>
    <xdr:sp>
      <xdr:nvSpPr>
        <xdr:cNvPr id="1" name="AutoShape 40"/>
        <xdr:cNvSpPr>
          <a:spLocks/>
        </xdr:cNvSpPr>
      </xdr:nvSpPr>
      <xdr:spPr>
        <a:xfrm>
          <a:off x="0" y="1524000"/>
          <a:ext cx="5800725" cy="495300"/>
        </a:xfrm>
        <a:prstGeom prst="roundRect">
          <a:avLst/>
        </a:prstGeom>
        <a:solidFill>
          <a:srgbClr val="ED7A2B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Adreslijst accommondaties met declaratiebedragen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409575</xdr:colOff>
      <xdr:row>6</xdr:row>
      <xdr:rowOff>95250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19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13" displayName="Tabel13" ref="A25:F37" comment="" totalsRowShown="0">
  <tableColumns count="6">
    <tableColumn id="1" name="Datum"/>
    <tableColumn id="4" name="Team"/>
    <tableColumn id="2" name="Plaats:"/>
    <tableColumn id="3" name="Accommondatie"/>
    <tableColumn id="5" name="Km."/>
    <tableColumn id="6" name="Bedrag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6" name="Tabel6" displayName="Tabel6" ref="D16:F21" comment="" totalsRowShown="0">
  <autoFilter ref="D16:F21"/>
  <tableColumns count="3">
    <tableColumn id="1" name="Kolom1"/>
    <tableColumn id="2" name="Kolom2"/>
    <tableColumn id="3" name="Kolom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1" name="Tabel1" displayName="Tabel1" ref="A18:G88" comment="" totalsRowShown="0">
  <tableColumns count="7">
    <tableColumn id="1" name="Plaats"/>
    <tableColumn id="2" name="Accommodatie"/>
    <tableColumn id="7" name="Km."/>
    <tableColumn id="9" name="Kolom1"/>
    <tableColumn id="8" name="Bedrag"/>
    <tableColumn id="3" name="Adres"/>
    <tableColumn id="4" name="Nr.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secretariaat@devoko.nl?subject=Adreslijst%20accommondaties" TargetMode="External" /><Relationship Id="rId2" Type="http://schemas.openxmlformats.org/officeDocument/2006/relationships/hyperlink" Target="mailto:%20secretariaat@devoko.nl?subject=Adreslijst%20accommondaties" TargetMode="External" /><Relationship Id="rId3" Type="http://schemas.openxmlformats.org/officeDocument/2006/relationships/hyperlink" Target="mailto:%20penningmeester@devoko.nl?subject=Declaratie" TargetMode="External" /><Relationship Id="rId4" Type="http://schemas.openxmlformats.org/officeDocument/2006/relationships/vmlDrawing" Target="../drawings/vmlDrawing1.vml" /><Relationship Id="rId5" Type="http://schemas.openxmlformats.org/officeDocument/2006/relationships/table" Target="../tables/table1.xml" /><Relationship Id="rId6" Type="http://schemas.openxmlformats.org/officeDocument/2006/relationships/table" Target="../tables/table2.x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at@devoko.nl" TargetMode="External" /><Relationship Id="rId2" Type="http://schemas.openxmlformats.org/officeDocument/2006/relationships/hyperlink" Target="mailto:%20secretariaat@devoko.nl?subject=Adreslijst%20accommondaties" TargetMode="External" /><Relationship Id="rId3" Type="http://schemas.openxmlformats.org/officeDocument/2006/relationships/vmlDrawing" Target="../drawings/vmlDrawing2.vml" /><Relationship Id="rId4" Type="http://schemas.openxmlformats.org/officeDocument/2006/relationships/table" Target="../tables/table3.x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3:I56"/>
  <sheetViews>
    <sheetView showGridLines="0" showRowColHeaders="0" showZeros="0" tabSelected="1" zoomScalePageLayoutView="0" workbookViewId="0" topLeftCell="A1">
      <selection activeCell="F10" sqref="F10"/>
    </sheetView>
  </sheetViews>
  <sheetFormatPr defaultColWidth="9.140625" defaultRowHeight="15"/>
  <cols>
    <col min="1" max="1" width="13.140625" style="0" customWidth="1"/>
    <col min="2" max="2" width="9.140625" style="0" customWidth="1"/>
    <col min="3" max="3" width="24.28125" style="0" customWidth="1"/>
    <col min="4" max="4" width="31.140625" style="0" customWidth="1"/>
    <col min="5" max="5" width="7.28125" style="0" customWidth="1"/>
    <col min="6" max="6" width="10.00390625" style="0" customWidth="1"/>
  </cols>
  <sheetData>
    <row r="3" spans="3:6" ht="15">
      <c r="C3" s="48" t="s">
        <v>200</v>
      </c>
      <c r="D3" s="48"/>
      <c r="E3" s="48"/>
      <c r="F3" s="48"/>
    </row>
    <row r="4" spans="3:6" ht="15">
      <c r="C4" s="46" t="s">
        <v>203</v>
      </c>
      <c r="D4" s="47"/>
      <c r="E4" s="47"/>
      <c r="F4" s="47"/>
    </row>
    <row r="5" spans="3:6" ht="15">
      <c r="C5" s="46"/>
      <c r="D5" s="47"/>
      <c r="E5" s="47"/>
      <c r="F5" s="47"/>
    </row>
    <row r="6" spans="5:6" ht="15">
      <c r="E6" s="40"/>
      <c r="F6" s="41" t="s">
        <v>237</v>
      </c>
    </row>
    <row r="8" ht="49.5" customHeight="1"/>
    <row r="9" ht="15">
      <c r="A9" t="s">
        <v>211</v>
      </c>
    </row>
    <row r="10" ht="15">
      <c r="A10" t="s">
        <v>204</v>
      </c>
    </row>
    <row r="11" ht="15">
      <c r="A11" t="s">
        <v>213</v>
      </c>
    </row>
    <row r="12" ht="15">
      <c r="A12" t="s">
        <v>212</v>
      </c>
    </row>
    <row r="13" spans="1:7" ht="15">
      <c r="A13" t="s">
        <v>206</v>
      </c>
      <c r="D13" s="37"/>
      <c r="E13" s="37"/>
      <c r="F13" s="43" t="s">
        <v>199</v>
      </c>
      <c r="G13" s="42"/>
    </row>
    <row r="14" ht="15">
      <c r="A14" t="s">
        <v>205</v>
      </c>
    </row>
    <row r="16" spans="1:9" ht="15.75" customHeight="1" hidden="1">
      <c r="A16" s="26"/>
      <c r="B16" s="26"/>
      <c r="C16" s="27"/>
      <c r="D16" s="27" t="s">
        <v>11</v>
      </c>
      <c r="E16" s="27" t="s">
        <v>12</v>
      </c>
      <c r="F16" s="27" t="s">
        <v>13</v>
      </c>
      <c r="I16" s="3"/>
    </row>
    <row r="17" spans="3:9" ht="16.5" thickBot="1">
      <c r="C17" s="10" t="s">
        <v>3</v>
      </c>
      <c r="D17" s="14"/>
      <c r="E17" s="14"/>
      <c r="F17" s="14"/>
      <c r="I17" s="3"/>
    </row>
    <row r="18" spans="3:9" ht="16.5" thickBot="1">
      <c r="C18" s="10" t="s">
        <v>4</v>
      </c>
      <c r="D18" s="15"/>
      <c r="E18" s="15"/>
      <c r="F18" s="15"/>
      <c r="I18" s="3"/>
    </row>
    <row r="19" spans="3:9" ht="16.5" thickBot="1">
      <c r="C19" s="10" t="s">
        <v>5</v>
      </c>
      <c r="D19" s="15"/>
      <c r="E19" s="15"/>
      <c r="F19" s="15"/>
      <c r="I19" s="3"/>
    </row>
    <row r="20" spans="3:9" ht="16.5" thickBot="1">
      <c r="C20" s="10" t="s">
        <v>9</v>
      </c>
      <c r="D20" s="15"/>
      <c r="E20" s="15"/>
      <c r="F20" s="15"/>
      <c r="I20" s="3"/>
    </row>
    <row r="21" spans="3:9" ht="15.75">
      <c r="C21" s="11" t="s">
        <v>10</v>
      </c>
      <c r="D21" s="16"/>
      <c r="E21" s="16"/>
      <c r="F21" s="16"/>
      <c r="I21" s="3"/>
    </row>
    <row r="22" ht="15">
      <c r="C22" s="2"/>
    </row>
    <row r="23" spans="1:2" ht="18.75">
      <c r="A23" s="23" t="s">
        <v>18</v>
      </c>
      <c r="B23" s="1"/>
    </row>
    <row r="24" spans="5:6" ht="15">
      <c r="E24" s="18" t="s">
        <v>14</v>
      </c>
      <c r="F24" s="19">
        <v>0.15</v>
      </c>
    </row>
    <row r="25" spans="1:6" ht="15">
      <c r="A25" s="5" t="s">
        <v>2</v>
      </c>
      <c r="B25" s="5" t="s">
        <v>17</v>
      </c>
      <c r="C25" s="5" t="s">
        <v>15</v>
      </c>
      <c r="D25" s="5" t="s">
        <v>16</v>
      </c>
      <c r="E25" s="5" t="s">
        <v>1</v>
      </c>
      <c r="F25" s="5" t="s">
        <v>0</v>
      </c>
    </row>
    <row r="26" spans="1:6" ht="15">
      <c r="A26" s="17"/>
      <c r="B26" s="20"/>
      <c r="C26" s="45"/>
      <c r="D26" s="12"/>
      <c r="E26" s="12"/>
      <c r="F26" s="6">
        <f aca="true" t="shared" si="0" ref="F26:F36">E26*$F$24</f>
        <v>0</v>
      </c>
    </row>
    <row r="27" spans="1:6" ht="15">
      <c r="A27" s="17"/>
      <c r="B27" s="20"/>
      <c r="C27" s="45"/>
      <c r="D27" s="12"/>
      <c r="E27" s="12"/>
      <c r="F27" s="6">
        <f t="shared" si="0"/>
        <v>0</v>
      </c>
    </row>
    <row r="28" spans="1:6" ht="15">
      <c r="A28" s="17"/>
      <c r="B28" s="20"/>
      <c r="C28" s="28"/>
      <c r="D28" s="12"/>
      <c r="E28" s="13"/>
      <c r="F28" s="6">
        <f>E28*$F$24</f>
        <v>0</v>
      </c>
    </row>
    <row r="29" spans="1:6" ht="15">
      <c r="A29" s="17"/>
      <c r="B29" s="20"/>
      <c r="C29" s="21"/>
      <c r="D29" s="22"/>
      <c r="E29" s="12"/>
      <c r="F29" s="6">
        <f t="shared" si="0"/>
        <v>0</v>
      </c>
    </row>
    <row r="30" spans="1:6" ht="15">
      <c r="A30" s="17"/>
      <c r="B30" s="20"/>
      <c r="C30" s="21"/>
      <c r="D30" s="22"/>
      <c r="E30" s="12"/>
      <c r="F30" s="6">
        <f t="shared" si="0"/>
        <v>0</v>
      </c>
    </row>
    <row r="31" spans="1:6" ht="15">
      <c r="A31" s="17"/>
      <c r="B31" s="20"/>
      <c r="C31" s="21"/>
      <c r="D31" s="22"/>
      <c r="E31" s="12"/>
      <c r="F31" s="6">
        <f t="shared" si="0"/>
        <v>0</v>
      </c>
    </row>
    <row r="32" spans="1:6" ht="15">
      <c r="A32" s="17"/>
      <c r="B32" s="20"/>
      <c r="C32" s="21"/>
      <c r="D32" s="22"/>
      <c r="E32" s="12"/>
      <c r="F32" s="6">
        <f t="shared" si="0"/>
        <v>0</v>
      </c>
    </row>
    <row r="33" spans="1:6" ht="15">
      <c r="A33" s="17"/>
      <c r="B33" s="20"/>
      <c r="C33" s="21"/>
      <c r="D33" s="22"/>
      <c r="E33" s="12"/>
      <c r="F33" s="6">
        <f t="shared" si="0"/>
        <v>0</v>
      </c>
    </row>
    <row r="34" spans="1:6" ht="15">
      <c r="A34" s="17"/>
      <c r="B34" s="20"/>
      <c r="C34" s="21"/>
      <c r="D34" s="22"/>
      <c r="E34" s="12"/>
      <c r="F34" s="6">
        <f t="shared" si="0"/>
        <v>0</v>
      </c>
    </row>
    <row r="35" spans="1:6" ht="15">
      <c r="A35" s="17"/>
      <c r="B35" s="20"/>
      <c r="C35" s="21"/>
      <c r="D35" s="22"/>
      <c r="E35" s="12"/>
      <c r="F35" s="6">
        <f t="shared" si="0"/>
        <v>0</v>
      </c>
    </row>
    <row r="36" spans="1:6" ht="15">
      <c r="A36" s="17"/>
      <c r="B36" s="20"/>
      <c r="C36" s="21"/>
      <c r="D36" s="22"/>
      <c r="E36" s="12"/>
      <c r="F36" s="6">
        <f t="shared" si="0"/>
        <v>0</v>
      </c>
    </row>
    <row r="37" spans="1:6" ht="15.75">
      <c r="A37" s="9" t="s">
        <v>6</v>
      </c>
      <c r="B37" s="9"/>
      <c r="C37" s="7"/>
      <c r="D37" s="7"/>
      <c r="E37" s="7">
        <f>SUM(E26:E36)</f>
        <v>0</v>
      </c>
      <c r="F37" s="8">
        <f>SUM(F26:F36)</f>
        <v>0</v>
      </c>
    </row>
    <row r="40" spans="1:3" ht="16.5" thickBot="1">
      <c r="A40" s="10" t="s">
        <v>7</v>
      </c>
      <c r="B40" s="10"/>
      <c r="C40" s="4"/>
    </row>
    <row r="41" spans="3:4" ht="16.5" thickBot="1">
      <c r="C41" s="10" t="s">
        <v>8</v>
      </c>
      <c r="D41" s="4"/>
    </row>
    <row r="42" spans="3:4" ht="15.75">
      <c r="C42" s="10"/>
      <c r="D42" s="2"/>
    </row>
    <row r="43" spans="1:4" ht="15.75">
      <c r="A43" t="s">
        <v>207</v>
      </c>
      <c r="C43" s="10"/>
      <c r="D43" s="2"/>
    </row>
    <row r="44" spans="1:4" ht="15.75" customHeight="1">
      <c r="A44" s="50" t="s">
        <v>208</v>
      </c>
      <c r="B44" s="50"/>
      <c r="C44" s="50"/>
      <c r="D44" s="2"/>
    </row>
    <row r="45" ht="15">
      <c r="A45" t="s">
        <v>209</v>
      </c>
    </row>
    <row r="46" spans="1:6" ht="15" customHeight="1">
      <c r="A46" s="49" t="s">
        <v>210</v>
      </c>
      <c r="B46" s="49"/>
      <c r="C46" s="49"/>
      <c r="D46" s="49"/>
      <c r="E46" s="49"/>
      <c r="F46" s="49"/>
    </row>
    <row r="47" spans="1:6" ht="15">
      <c r="A47" s="49"/>
      <c r="B47" s="49"/>
      <c r="C47" s="49"/>
      <c r="D47" s="49"/>
      <c r="E47" s="49"/>
      <c r="F47" s="49"/>
    </row>
    <row r="48" spans="1:6" ht="15">
      <c r="A48" s="49"/>
      <c r="B48" s="49"/>
      <c r="C48" s="49"/>
      <c r="D48" s="49"/>
      <c r="E48" s="49"/>
      <c r="F48" s="49"/>
    </row>
    <row r="49" spans="1:6" ht="15">
      <c r="A49" s="49"/>
      <c r="B49" s="49"/>
      <c r="C49" s="49"/>
      <c r="D49" s="49"/>
      <c r="E49" s="49"/>
      <c r="F49" s="49"/>
    </row>
    <row r="50" spans="1:6" ht="15">
      <c r="A50" s="49"/>
      <c r="B50" s="49"/>
      <c r="C50" s="49"/>
      <c r="D50" s="49"/>
      <c r="E50" s="49"/>
      <c r="F50" s="49"/>
    </row>
    <row r="51" spans="1:6" ht="15">
      <c r="A51" s="49"/>
      <c r="B51" s="49"/>
      <c r="C51" s="49"/>
      <c r="D51" s="49"/>
      <c r="E51" s="49"/>
      <c r="F51" s="49"/>
    </row>
    <row r="52" spans="1:6" ht="15">
      <c r="A52" s="44"/>
      <c r="B52" s="44"/>
      <c r="C52" s="44"/>
      <c r="D52" s="44"/>
      <c r="E52" s="44"/>
      <c r="F52" s="44"/>
    </row>
    <row r="53" spans="1:6" ht="15">
      <c r="A53" s="44"/>
      <c r="B53" s="44"/>
      <c r="C53" s="44"/>
      <c r="D53" s="44"/>
      <c r="E53" s="44"/>
      <c r="F53" s="44"/>
    </row>
    <row r="54" spans="1:6" ht="15">
      <c r="A54" s="44"/>
      <c r="B54" s="44"/>
      <c r="C54" s="44"/>
      <c r="D54" s="44"/>
      <c r="E54" s="44"/>
      <c r="F54" s="44"/>
    </row>
    <row r="55" spans="1:6" ht="15">
      <c r="A55" s="44"/>
      <c r="B55" s="44"/>
      <c r="C55" s="44"/>
      <c r="D55" s="44"/>
      <c r="E55" s="44"/>
      <c r="F55" s="44"/>
    </row>
    <row r="56" spans="1:6" ht="15">
      <c r="A56" s="44"/>
      <c r="B56" s="44"/>
      <c r="C56" s="44"/>
      <c r="D56" s="44"/>
      <c r="E56" s="44"/>
      <c r="F56" s="44"/>
    </row>
  </sheetData>
  <sheetProtection password="CE1E" sheet="1" objects="1" scenarios="1"/>
  <mergeCells count="5">
    <mergeCell ref="C5:F5"/>
    <mergeCell ref="C4:F4"/>
    <mergeCell ref="C3:F3"/>
    <mergeCell ref="A46:F51"/>
    <mergeCell ref="A44:C44"/>
  </mergeCells>
  <hyperlinks>
    <hyperlink ref="C4:F4" r:id="rId1" display="Op- of aanmerkingen mailen naar:  secretariaat@devoko.nl"/>
    <hyperlink ref="F13" r:id="rId2" display="secretariaat@devoko.nl"/>
    <hyperlink ref="A44:C44" r:id="rId3" display=" penningmeester@devoko.nl"/>
  </hyperlinks>
  <printOptions horizontalCentered="1" verticalCentered="1"/>
  <pageMargins left="0.7086614173228347" right="0.5905511811023623" top="0.7480314960629921" bottom="0.5511811023622047" header="0.31496062992125984" footer="0.31496062992125984"/>
  <pageSetup fitToHeight="1" fitToWidth="1" orientation="portrait" paperSize="9" scale="86" r:id="rId8"/>
  <drawing r:id="rId7"/>
  <legacyDrawing r:id="rId4"/>
  <tableParts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3:G88"/>
  <sheetViews>
    <sheetView showGridLines="0" showZeros="0" zoomScalePageLayoutView="0" workbookViewId="0" topLeftCell="A1">
      <pane ySplit="18" topLeftCell="A22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24.140625" style="0" customWidth="1"/>
    <col min="2" max="2" width="23.8515625" style="0" customWidth="1"/>
    <col min="3" max="3" width="6.7109375" style="0" customWidth="1"/>
    <col min="4" max="4" width="2.00390625" style="0" customWidth="1"/>
    <col min="5" max="5" width="8.28125" style="0" customWidth="1"/>
    <col min="6" max="6" width="17.421875" style="0" customWidth="1"/>
    <col min="7" max="7" width="4.57421875" style="0" customWidth="1"/>
  </cols>
  <sheetData>
    <row r="3" ht="15">
      <c r="G3" s="35" t="s">
        <v>200</v>
      </c>
    </row>
    <row r="4" spans="5:7" ht="15">
      <c r="E4" s="38" t="s">
        <v>201</v>
      </c>
      <c r="F4" s="52" t="s">
        <v>202</v>
      </c>
      <c r="G4" s="52"/>
    </row>
    <row r="5" spans="5:7" ht="15">
      <c r="E5" s="38"/>
      <c r="F5" s="39"/>
      <c r="G5" s="39"/>
    </row>
    <row r="7" ht="15">
      <c r="G7" s="36" t="s">
        <v>228</v>
      </c>
    </row>
    <row r="9" ht="32.25" customHeight="1"/>
    <row r="11" ht="15">
      <c r="A11" s="24" t="s">
        <v>214</v>
      </c>
    </row>
    <row r="12" spans="1:7" ht="15">
      <c r="A12" s="24" t="s">
        <v>215</v>
      </c>
      <c r="G12" s="25">
        <v>0.15</v>
      </c>
    </row>
    <row r="13" spans="1:7" ht="15">
      <c r="A13" s="24" t="s">
        <v>198</v>
      </c>
      <c r="F13" s="51" t="s">
        <v>199</v>
      </c>
      <c r="G13" s="51"/>
    </row>
    <row r="14" ht="15">
      <c r="A14" s="24" t="s">
        <v>236</v>
      </c>
    </row>
    <row r="16" ht="18.75">
      <c r="A16" s="1" t="s">
        <v>195</v>
      </c>
    </row>
    <row r="18" spans="1:7" ht="15">
      <c r="A18" s="5" t="s">
        <v>194</v>
      </c>
      <c r="B18" s="5" t="s">
        <v>193</v>
      </c>
      <c r="C18" s="5" t="s">
        <v>1</v>
      </c>
      <c r="D18" s="34" t="s">
        <v>11</v>
      </c>
      <c r="E18" s="5" t="s">
        <v>0</v>
      </c>
      <c r="F18" s="5" t="s">
        <v>196</v>
      </c>
      <c r="G18" s="5" t="s">
        <v>192</v>
      </c>
    </row>
    <row r="19" spans="1:7" ht="15">
      <c r="A19" s="29" t="s">
        <v>191</v>
      </c>
      <c r="B19" s="30" t="s">
        <v>190</v>
      </c>
      <c r="C19" s="30">
        <v>40</v>
      </c>
      <c r="D19" s="30"/>
      <c r="E19" s="31">
        <f aca="true" t="shared" si="0" ref="E19:E53">C19*$G$12</f>
        <v>6</v>
      </c>
      <c r="F19" s="30" t="s">
        <v>189</v>
      </c>
      <c r="G19" s="32">
        <v>3</v>
      </c>
    </row>
    <row r="20" spans="1:7" ht="15">
      <c r="A20" s="29" t="s">
        <v>182</v>
      </c>
      <c r="B20" s="30" t="s">
        <v>188</v>
      </c>
      <c r="C20" s="30">
        <v>68.4</v>
      </c>
      <c r="D20" s="30"/>
      <c r="E20" s="31">
        <f t="shared" si="0"/>
        <v>10.26</v>
      </c>
      <c r="F20" s="30" t="s">
        <v>187</v>
      </c>
      <c r="G20" s="32">
        <v>60</v>
      </c>
    </row>
    <row r="21" spans="1:7" ht="15">
      <c r="A21" s="29" t="s">
        <v>182</v>
      </c>
      <c r="B21" s="30" t="s">
        <v>186</v>
      </c>
      <c r="C21" s="30">
        <v>68.8</v>
      </c>
      <c r="D21" s="30"/>
      <c r="E21" s="31">
        <f t="shared" si="0"/>
        <v>10.319999999999999</v>
      </c>
      <c r="F21" s="30" t="s">
        <v>185</v>
      </c>
      <c r="G21" s="32">
        <v>27</v>
      </c>
    </row>
    <row r="22" spans="1:7" ht="15">
      <c r="A22" s="29" t="s">
        <v>182</v>
      </c>
      <c r="B22" s="30" t="s">
        <v>184</v>
      </c>
      <c r="C22" s="30">
        <v>53.6</v>
      </c>
      <c r="D22" s="30"/>
      <c r="E22" s="31">
        <f t="shared" si="0"/>
        <v>8.04</v>
      </c>
      <c r="F22" s="30" t="s">
        <v>183</v>
      </c>
      <c r="G22" s="32">
        <v>2</v>
      </c>
    </row>
    <row r="23" spans="1:7" ht="15">
      <c r="A23" s="29" t="s">
        <v>182</v>
      </c>
      <c r="B23" s="30" t="s">
        <v>181</v>
      </c>
      <c r="C23" s="30">
        <v>68.2</v>
      </c>
      <c r="D23" s="30"/>
      <c r="E23" s="31">
        <f t="shared" si="0"/>
        <v>10.23</v>
      </c>
      <c r="F23" s="30" t="s">
        <v>180</v>
      </c>
      <c r="G23" s="32">
        <v>5</v>
      </c>
    </row>
    <row r="24" spans="1:7" ht="15">
      <c r="A24" s="29" t="s">
        <v>177</v>
      </c>
      <c r="B24" s="30" t="s">
        <v>179</v>
      </c>
      <c r="C24" s="30">
        <v>168.2</v>
      </c>
      <c r="D24" s="30"/>
      <c r="E24" s="31">
        <f t="shared" si="0"/>
        <v>25.229999999999997</v>
      </c>
      <c r="F24" s="30" t="s">
        <v>178</v>
      </c>
      <c r="G24" s="32">
        <v>101</v>
      </c>
    </row>
    <row r="25" spans="1:7" ht="15">
      <c r="A25" s="29" t="s">
        <v>177</v>
      </c>
      <c r="B25" s="30" t="s">
        <v>176</v>
      </c>
      <c r="C25" s="30">
        <v>160.4</v>
      </c>
      <c r="D25" s="30"/>
      <c r="E25" s="31">
        <f t="shared" si="0"/>
        <v>24.06</v>
      </c>
      <c r="F25" s="30" t="s">
        <v>175</v>
      </c>
      <c r="G25" s="32">
        <v>55</v>
      </c>
    </row>
    <row r="26" spans="1:7" ht="15">
      <c r="A26" s="29" t="s">
        <v>232</v>
      </c>
      <c r="B26" s="30" t="s">
        <v>233</v>
      </c>
      <c r="C26" s="30">
        <v>222</v>
      </c>
      <c r="D26" s="30"/>
      <c r="E26" s="31">
        <f>C26*$G$12</f>
        <v>33.3</v>
      </c>
      <c r="F26" s="30" t="s">
        <v>234</v>
      </c>
      <c r="G26" s="32">
        <v>2</v>
      </c>
    </row>
    <row r="27" spans="1:7" ht="15">
      <c r="A27" s="29" t="s">
        <v>216</v>
      </c>
      <c r="B27" s="30" t="s">
        <v>217</v>
      </c>
      <c r="C27" s="30">
        <v>226</v>
      </c>
      <c r="D27" s="30"/>
      <c r="E27" s="31">
        <f t="shared" si="0"/>
        <v>33.9</v>
      </c>
      <c r="F27" s="30" t="s">
        <v>235</v>
      </c>
      <c r="G27" s="32">
        <v>4</v>
      </c>
    </row>
    <row r="28" spans="1:7" ht="15">
      <c r="A28" s="29" t="s">
        <v>174</v>
      </c>
      <c r="B28" s="30" t="s">
        <v>173</v>
      </c>
      <c r="C28" s="30">
        <v>69</v>
      </c>
      <c r="D28" s="30"/>
      <c r="E28" s="31">
        <f t="shared" si="0"/>
        <v>10.35</v>
      </c>
      <c r="F28" s="30" t="s">
        <v>172</v>
      </c>
      <c r="G28" s="32">
        <v>16</v>
      </c>
    </row>
    <row r="29" spans="1:7" ht="15">
      <c r="A29" s="29" t="s">
        <v>238</v>
      </c>
      <c r="B29" s="53" t="s">
        <v>239</v>
      </c>
      <c r="C29" s="30">
        <v>56</v>
      </c>
      <c r="D29" s="30"/>
      <c r="E29" s="31">
        <f>C29*$G$12</f>
        <v>8.4</v>
      </c>
      <c r="F29" s="30" t="s">
        <v>240</v>
      </c>
      <c r="G29" s="32">
        <v>10</v>
      </c>
    </row>
    <row r="30" spans="1:7" ht="15">
      <c r="A30" s="29" t="s">
        <v>171</v>
      </c>
      <c r="B30" s="30" t="s">
        <v>170</v>
      </c>
      <c r="C30" s="30">
        <v>51.2</v>
      </c>
      <c r="D30" s="30"/>
      <c r="E30" s="31">
        <f t="shared" si="0"/>
        <v>7.68</v>
      </c>
      <c r="F30" s="30" t="s">
        <v>170</v>
      </c>
      <c r="G30" s="32">
        <v>1</v>
      </c>
    </row>
    <row r="31" spans="1:7" ht="15">
      <c r="A31" s="29" t="s">
        <v>225</v>
      </c>
      <c r="B31" s="30" t="s">
        <v>226</v>
      </c>
      <c r="C31" s="30">
        <v>92.8</v>
      </c>
      <c r="D31" s="30"/>
      <c r="E31" s="31">
        <f>C31*$G$12</f>
        <v>13.92</v>
      </c>
      <c r="F31" s="30" t="s">
        <v>227</v>
      </c>
      <c r="G31" s="32">
        <v>11</v>
      </c>
    </row>
    <row r="32" spans="1:7" ht="15">
      <c r="A32" s="29" t="s">
        <v>169</v>
      </c>
      <c r="B32" s="30" t="s">
        <v>168</v>
      </c>
      <c r="C32" s="30">
        <v>18.6</v>
      </c>
      <c r="D32" s="30"/>
      <c r="E32" s="31">
        <f t="shared" si="0"/>
        <v>2.79</v>
      </c>
      <c r="F32" s="30" t="s">
        <v>167</v>
      </c>
      <c r="G32" s="32">
        <v>1</v>
      </c>
    </row>
    <row r="33" spans="1:7" ht="15">
      <c r="A33" s="29" t="s">
        <v>166</v>
      </c>
      <c r="B33" s="30" t="s">
        <v>165</v>
      </c>
      <c r="C33" s="30">
        <v>57</v>
      </c>
      <c r="D33" s="30"/>
      <c r="E33" s="31">
        <f t="shared" si="0"/>
        <v>8.549999999999999</v>
      </c>
      <c r="F33" s="30" t="s">
        <v>164</v>
      </c>
      <c r="G33" s="32">
        <v>1</v>
      </c>
    </row>
    <row r="34" spans="1:7" ht="15">
      <c r="A34" s="29" t="s">
        <v>163</v>
      </c>
      <c r="B34" s="30" t="s">
        <v>162</v>
      </c>
      <c r="C34" s="30">
        <v>106.2</v>
      </c>
      <c r="D34" s="30"/>
      <c r="E34" s="31">
        <f t="shared" si="0"/>
        <v>15.93</v>
      </c>
      <c r="F34" s="30" t="s">
        <v>161</v>
      </c>
      <c r="G34" s="32">
        <v>4</v>
      </c>
    </row>
    <row r="35" spans="1:7" ht="15">
      <c r="A35" s="29" t="s">
        <v>160</v>
      </c>
      <c r="B35" s="30" t="s">
        <v>159</v>
      </c>
      <c r="C35" s="30">
        <v>31.8</v>
      </c>
      <c r="D35" s="30"/>
      <c r="E35" s="31">
        <f t="shared" si="0"/>
        <v>4.77</v>
      </c>
      <c r="F35" s="30" t="s">
        <v>158</v>
      </c>
      <c r="G35" s="32">
        <v>12</v>
      </c>
    </row>
    <row r="36" spans="1:7" ht="15">
      <c r="A36" s="29" t="s">
        <v>153</v>
      </c>
      <c r="B36" s="30" t="s">
        <v>157</v>
      </c>
      <c r="C36" s="30">
        <v>131.4</v>
      </c>
      <c r="D36" s="30"/>
      <c r="E36" s="31">
        <f t="shared" si="0"/>
        <v>19.71</v>
      </c>
      <c r="F36" s="30" t="s">
        <v>156</v>
      </c>
      <c r="G36" s="32">
        <v>1</v>
      </c>
    </row>
    <row r="37" spans="1:7" ht="15">
      <c r="A37" s="29" t="s">
        <v>153</v>
      </c>
      <c r="B37" s="30" t="s">
        <v>155</v>
      </c>
      <c r="C37" s="30">
        <v>138.4</v>
      </c>
      <c r="D37" s="30"/>
      <c r="E37" s="31">
        <f t="shared" si="0"/>
        <v>20.76</v>
      </c>
      <c r="F37" s="30" t="s">
        <v>154</v>
      </c>
      <c r="G37" s="32">
        <v>3</v>
      </c>
    </row>
    <row r="38" spans="1:7" ht="15">
      <c r="A38" s="29" t="s">
        <v>153</v>
      </c>
      <c r="B38" s="30" t="s">
        <v>152</v>
      </c>
      <c r="C38" s="30">
        <v>136.8</v>
      </c>
      <c r="D38" s="30"/>
      <c r="E38" s="31">
        <f t="shared" si="0"/>
        <v>20.52</v>
      </c>
      <c r="F38" s="30" t="s">
        <v>151</v>
      </c>
      <c r="G38" s="32">
        <v>13</v>
      </c>
    </row>
    <row r="39" spans="1:7" ht="15">
      <c r="A39" s="29" t="s">
        <v>150</v>
      </c>
      <c r="B39" s="30" t="s">
        <v>149</v>
      </c>
      <c r="C39" s="30">
        <v>85</v>
      </c>
      <c r="D39" s="30"/>
      <c r="E39" s="31">
        <f t="shared" si="0"/>
        <v>12.75</v>
      </c>
      <c r="F39" s="30" t="s">
        <v>148</v>
      </c>
      <c r="G39" s="32">
        <v>17</v>
      </c>
    </row>
    <row r="40" spans="1:7" ht="15">
      <c r="A40" s="29" t="s">
        <v>147</v>
      </c>
      <c r="B40" s="30" t="s">
        <v>146</v>
      </c>
      <c r="C40" s="30">
        <v>142.8</v>
      </c>
      <c r="D40" s="30"/>
      <c r="E40" s="31">
        <f t="shared" si="0"/>
        <v>21.42</v>
      </c>
      <c r="F40" s="30" t="s">
        <v>145</v>
      </c>
      <c r="G40" s="32">
        <v>30</v>
      </c>
    </row>
    <row r="41" spans="1:7" ht="15">
      <c r="A41" s="29" t="s">
        <v>134</v>
      </c>
      <c r="B41" s="30" t="s">
        <v>144</v>
      </c>
      <c r="C41" s="30">
        <v>47.4</v>
      </c>
      <c r="D41" s="30"/>
      <c r="E41" s="31">
        <f t="shared" si="0"/>
        <v>7.109999999999999</v>
      </c>
      <c r="F41" s="30" t="s">
        <v>143</v>
      </c>
      <c r="G41" s="32">
        <v>22</v>
      </c>
    </row>
    <row r="42" spans="1:7" ht="15">
      <c r="A42" s="29" t="s">
        <v>134</v>
      </c>
      <c r="B42" s="30" t="s">
        <v>142</v>
      </c>
      <c r="C42" s="30">
        <v>78.6</v>
      </c>
      <c r="D42" s="30"/>
      <c r="E42" s="31">
        <f t="shared" si="0"/>
        <v>11.79</v>
      </c>
      <c r="F42" s="30" t="s">
        <v>141</v>
      </c>
      <c r="G42" s="32">
        <v>2</v>
      </c>
    </row>
    <row r="43" spans="1:7" ht="15">
      <c r="A43" s="29" t="s">
        <v>134</v>
      </c>
      <c r="B43" s="30" t="s">
        <v>140</v>
      </c>
      <c r="C43" s="30">
        <v>47</v>
      </c>
      <c r="D43" s="30"/>
      <c r="E43" s="31">
        <f t="shared" si="0"/>
        <v>7.05</v>
      </c>
      <c r="F43" s="30" t="s">
        <v>139</v>
      </c>
      <c r="G43" s="32">
        <v>20</v>
      </c>
    </row>
    <row r="44" spans="1:7" ht="15">
      <c r="A44" s="29" t="s">
        <v>134</v>
      </c>
      <c r="B44" s="30" t="s">
        <v>138</v>
      </c>
      <c r="C44" s="30">
        <v>51.4</v>
      </c>
      <c r="D44" s="30"/>
      <c r="E44" s="31">
        <f t="shared" si="0"/>
        <v>7.709999999999999</v>
      </c>
      <c r="F44" s="30" t="s">
        <v>137</v>
      </c>
      <c r="G44" s="32">
        <v>161</v>
      </c>
    </row>
    <row r="45" spans="1:7" ht="15">
      <c r="A45" s="29" t="s">
        <v>134</v>
      </c>
      <c r="B45" s="30" t="s">
        <v>136</v>
      </c>
      <c r="C45" s="30">
        <v>49.8</v>
      </c>
      <c r="D45" s="30"/>
      <c r="E45" s="31">
        <f t="shared" si="0"/>
        <v>7.469999999999999</v>
      </c>
      <c r="F45" s="30" t="s">
        <v>135</v>
      </c>
      <c r="G45" s="32">
        <v>5</v>
      </c>
    </row>
    <row r="46" spans="1:7" ht="15">
      <c r="A46" s="29" t="s">
        <v>134</v>
      </c>
      <c r="B46" s="30" t="s">
        <v>133</v>
      </c>
      <c r="C46" s="30">
        <v>49.8</v>
      </c>
      <c r="D46" s="30"/>
      <c r="E46" s="31">
        <f t="shared" si="0"/>
        <v>7.469999999999999</v>
      </c>
      <c r="F46" s="30" t="s">
        <v>132</v>
      </c>
      <c r="G46" s="32">
        <v>45</v>
      </c>
    </row>
    <row r="47" spans="1:7" ht="15">
      <c r="A47" s="29" t="s">
        <v>131</v>
      </c>
      <c r="B47" s="30" t="s">
        <v>130</v>
      </c>
      <c r="C47" s="30">
        <v>82.4</v>
      </c>
      <c r="D47" s="30"/>
      <c r="E47" s="31">
        <f t="shared" si="0"/>
        <v>12.360000000000001</v>
      </c>
      <c r="F47" s="30" t="s">
        <v>129</v>
      </c>
      <c r="G47" s="32">
        <v>100</v>
      </c>
    </row>
    <row r="48" spans="1:7" ht="15">
      <c r="A48" s="29" t="s">
        <v>128</v>
      </c>
      <c r="B48" s="30" t="s">
        <v>127</v>
      </c>
      <c r="C48" s="30">
        <v>33.6</v>
      </c>
      <c r="D48" s="30"/>
      <c r="E48" s="31">
        <f t="shared" si="0"/>
        <v>5.04</v>
      </c>
      <c r="F48" s="30" t="s">
        <v>126</v>
      </c>
      <c r="G48" s="32">
        <v>86</v>
      </c>
    </row>
    <row r="49" spans="1:7" ht="15">
      <c r="A49" s="29" t="s">
        <v>125</v>
      </c>
      <c r="B49" s="30" t="s">
        <v>124</v>
      </c>
      <c r="C49" s="30">
        <v>46.8</v>
      </c>
      <c r="D49" s="30"/>
      <c r="E49" s="31">
        <f t="shared" si="0"/>
        <v>7.02</v>
      </c>
      <c r="F49" s="30" t="s">
        <v>123</v>
      </c>
      <c r="G49" s="32">
        <v>14</v>
      </c>
    </row>
    <row r="50" spans="1:7" ht="15">
      <c r="A50" s="29" t="s">
        <v>122</v>
      </c>
      <c r="B50" s="30" t="s">
        <v>121</v>
      </c>
      <c r="C50" s="30">
        <v>75.6</v>
      </c>
      <c r="D50" s="30"/>
      <c r="E50" s="31">
        <f t="shared" si="0"/>
        <v>11.339999999999998</v>
      </c>
      <c r="F50" s="30" t="s">
        <v>120</v>
      </c>
      <c r="G50" s="32">
        <v>2</v>
      </c>
    </row>
    <row r="51" spans="1:7" ht="15">
      <c r="A51" s="29" t="s">
        <v>117</v>
      </c>
      <c r="B51" s="30" t="s">
        <v>119</v>
      </c>
      <c r="C51" s="30">
        <v>78.8</v>
      </c>
      <c r="D51" s="30"/>
      <c r="E51" s="31">
        <f t="shared" si="0"/>
        <v>11.819999999999999</v>
      </c>
      <c r="F51" s="30" t="s">
        <v>118</v>
      </c>
      <c r="G51" s="32">
        <v>2</v>
      </c>
    </row>
    <row r="52" spans="1:7" ht="15">
      <c r="A52" s="29" t="s">
        <v>117</v>
      </c>
      <c r="B52" s="30" t="s">
        <v>116</v>
      </c>
      <c r="C52" s="30">
        <v>76.6</v>
      </c>
      <c r="D52" s="30"/>
      <c r="E52" s="31">
        <f t="shared" si="0"/>
        <v>11.489999999999998</v>
      </c>
      <c r="F52" s="30" t="s">
        <v>115</v>
      </c>
      <c r="G52" s="32">
        <v>20</v>
      </c>
    </row>
    <row r="53" spans="1:7" ht="15">
      <c r="A53" s="29" t="s">
        <v>114</v>
      </c>
      <c r="B53" s="30" t="s">
        <v>113</v>
      </c>
      <c r="C53" s="30">
        <v>96</v>
      </c>
      <c r="D53" s="30"/>
      <c r="E53" s="31">
        <f t="shared" si="0"/>
        <v>14.399999999999999</v>
      </c>
      <c r="F53" s="30" t="s">
        <v>112</v>
      </c>
      <c r="G53" s="33" t="s">
        <v>111</v>
      </c>
    </row>
    <row r="54" spans="1:7" ht="15">
      <c r="A54" s="29" t="s">
        <v>104</v>
      </c>
      <c r="B54" s="30" t="s">
        <v>110</v>
      </c>
      <c r="C54" s="30">
        <v>38</v>
      </c>
      <c r="D54" s="30"/>
      <c r="E54" s="31">
        <f aca="true" t="shared" si="1" ref="E54:E88">C54*$G$12</f>
        <v>5.7</v>
      </c>
      <c r="F54" s="30" t="s">
        <v>109</v>
      </c>
      <c r="G54" s="33" t="s">
        <v>36</v>
      </c>
    </row>
    <row r="55" spans="1:7" ht="15">
      <c r="A55" s="29" t="s">
        <v>104</v>
      </c>
      <c r="B55" s="30" t="s">
        <v>108</v>
      </c>
      <c r="C55" s="30">
        <v>40</v>
      </c>
      <c r="D55" s="30"/>
      <c r="E55" s="31">
        <f t="shared" si="1"/>
        <v>6</v>
      </c>
      <c r="F55" s="30" t="s">
        <v>107</v>
      </c>
      <c r="G55" s="32">
        <v>3</v>
      </c>
    </row>
    <row r="56" spans="1:7" ht="15">
      <c r="A56" s="29" t="s">
        <v>104</v>
      </c>
      <c r="B56" s="30" t="s">
        <v>106</v>
      </c>
      <c r="C56" s="30">
        <v>43.2</v>
      </c>
      <c r="D56" s="30"/>
      <c r="E56" s="31">
        <f t="shared" si="1"/>
        <v>6.48</v>
      </c>
      <c r="F56" s="30" t="s">
        <v>105</v>
      </c>
      <c r="G56" s="32">
        <v>46</v>
      </c>
    </row>
    <row r="57" spans="1:7" ht="15">
      <c r="A57" s="29" t="s">
        <v>104</v>
      </c>
      <c r="B57" s="30" t="s">
        <v>103</v>
      </c>
      <c r="C57" s="30">
        <v>40.8</v>
      </c>
      <c r="D57" s="30"/>
      <c r="E57" s="31">
        <f t="shared" si="1"/>
        <v>6.119999999999999</v>
      </c>
      <c r="F57" s="30" t="s">
        <v>102</v>
      </c>
      <c r="G57" s="33" t="s">
        <v>36</v>
      </c>
    </row>
    <row r="58" spans="1:7" ht="15">
      <c r="A58" s="29" t="s">
        <v>101</v>
      </c>
      <c r="B58" s="30" t="s">
        <v>100</v>
      </c>
      <c r="C58" s="30">
        <v>43.2</v>
      </c>
      <c r="D58" s="30"/>
      <c r="E58" s="31">
        <f t="shared" si="1"/>
        <v>6.48</v>
      </c>
      <c r="F58" s="30" t="s">
        <v>99</v>
      </c>
      <c r="G58" s="32">
        <v>16</v>
      </c>
    </row>
    <row r="59" spans="1:7" ht="15">
      <c r="A59" s="29" t="s">
        <v>98</v>
      </c>
      <c r="B59" s="30" t="s">
        <v>97</v>
      </c>
      <c r="C59" s="30">
        <v>100.2</v>
      </c>
      <c r="D59" s="30"/>
      <c r="E59" s="31">
        <f t="shared" si="1"/>
        <v>15.03</v>
      </c>
      <c r="F59" s="30" t="s">
        <v>96</v>
      </c>
      <c r="G59" s="32">
        <v>22</v>
      </c>
    </row>
    <row r="60" spans="1:7" ht="15">
      <c r="A60" s="29" t="s">
        <v>95</v>
      </c>
      <c r="B60" s="30" t="s">
        <v>94</v>
      </c>
      <c r="C60" s="30">
        <v>55.2</v>
      </c>
      <c r="D60" s="30"/>
      <c r="E60" s="31">
        <f t="shared" si="1"/>
        <v>8.28</v>
      </c>
      <c r="F60" s="30" t="s">
        <v>93</v>
      </c>
      <c r="G60" s="33" t="s">
        <v>92</v>
      </c>
    </row>
    <row r="61" spans="1:7" ht="15">
      <c r="A61" s="29" t="s">
        <v>221</v>
      </c>
      <c r="B61" s="30" t="s">
        <v>224</v>
      </c>
      <c r="C61" s="30">
        <v>121</v>
      </c>
      <c r="D61" s="30"/>
      <c r="E61" s="31">
        <f>C61*$G$12</f>
        <v>18.15</v>
      </c>
      <c r="F61" s="30" t="s">
        <v>222</v>
      </c>
      <c r="G61" s="33" t="s">
        <v>223</v>
      </c>
    </row>
    <row r="62" spans="1:7" ht="15">
      <c r="A62" s="29" t="s">
        <v>91</v>
      </c>
      <c r="B62" s="30" t="s">
        <v>90</v>
      </c>
      <c r="C62" s="30">
        <v>31.8</v>
      </c>
      <c r="D62" s="30"/>
      <c r="E62" s="31">
        <f t="shared" si="1"/>
        <v>4.77</v>
      </c>
      <c r="F62" s="30" t="s">
        <v>89</v>
      </c>
      <c r="G62" s="32">
        <v>107</v>
      </c>
    </row>
    <row r="63" spans="1:7" ht="15">
      <c r="A63" s="29" t="s">
        <v>88</v>
      </c>
      <c r="B63" s="30" t="s">
        <v>87</v>
      </c>
      <c r="C63" s="30">
        <v>48</v>
      </c>
      <c r="D63" s="30"/>
      <c r="E63" s="31">
        <f t="shared" si="1"/>
        <v>7.199999999999999</v>
      </c>
      <c r="F63" s="30" t="s">
        <v>86</v>
      </c>
      <c r="G63" s="32">
        <v>211</v>
      </c>
    </row>
    <row r="64" spans="1:7" ht="15">
      <c r="A64" s="29" t="s">
        <v>85</v>
      </c>
      <c r="B64" s="30" t="s">
        <v>84</v>
      </c>
      <c r="C64" s="30">
        <v>111.2</v>
      </c>
      <c r="D64" s="30"/>
      <c r="E64" s="31">
        <f t="shared" si="1"/>
        <v>16.68</v>
      </c>
      <c r="F64" s="30" t="s">
        <v>83</v>
      </c>
      <c r="G64" s="32">
        <v>12</v>
      </c>
    </row>
    <row r="65" spans="1:7" ht="15">
      <c r="A65" s="29" t="s">
        <v>82</v>
      </c>
      <c r="B65" s="30" t="s">
        <v>81</v>
      </c>
      <c r="C65" s="30">
        <v>101.2</v>
      </c>
      <c r="D65" s="30"/>
      <c r="E65" s="31">
        <f t="shared" si="1"/>
        <v>15.18</v>
      </c>
      <c r="F65" s="30" t="s">
        <v>80</v>
      </c>
      <c r="G65" s="32">
        <v>30</v>
      </c>
    </row>
    <row r="66" spans="1:7" ht="15">
      <c r="A66" s="29" t="s">
        <v>229</v>
      </c>
      <c r="B66" s="30" t="s">
        <v>230</v>
      </c>
      <c r="C66" s="30">
        <v>284</v>
      </c>
      <c r="D66" s="30"/>
      <c r="E66" s="31">
        <f>C66*$G$12</f>
        <v>42.6</v>
      </c>
      <c r="F66" s="30" t="s">
        <v>231</v>
      </c>
      <c r="G66" s="32">
        <v>10</v>
      </c>
    </row>
    <row r="67" spans="1:7" ht="15">
      <c r="A67" s="29" t="s">
        <v>79</v>
      </c>
      <c r="B67" s="30" t="s">
        <v>78</v>
      </c>
      <c r="C67" s="30">
        <v>96</v>
      </c>
      <c r="D67" s="30"/>
      <c r="E67" s="31">
        <f t="shared" si="1"/>
        <v>14.399999999999999</v>
      </c>
      <c r="F67" s="30" t="s">
        <v>77</v>
      </c>
      <c r="G67" s="32">
        <v>1</v>
      </c>
    </row>
    <row r="68" spans="1:7" ht="15">
      <c r="A68" s="29" t="s">
        <v>74</v>
      </c>
      <c r="B68" s="30" t="s">
        <v>76</v>
      </c>
      <c r="C68" s="30">
        <v>20.8</v>
      </c>
      <c r="D68" s="30"/>
      <c r="E68" s="31">
        <f t="shared" si="1"/>
        <v>3.12</v>
      </c>
      <c r="F68" s="30" t="s">
        <v>75</v>
      </c>
      <c r="G68" s="32">
        <v>30</v>
      </c>
    </row>
    <row r="69" spans="1:7" ht="15">
      <c r="A69" s="29" t="s">
        <v>74</v>
      </c>
      <c r="B69" s="30" t="s">
        <v>73</v>
      </c>
      <c r="C69" s="30">
        <v>22.4</v>
      </c>
      <c r="D69" s="30"/>
      <c r="E69" s="31">
        <f t="shared" si="1"/>
        <v>3.36</v>
      </c>
      <c r="F69" s="30" t="s">
        <v>72</v>
      </c>
      <c r="G69" s="32">
        <v>20</v>
      </c>
    </row>
    <row r="70" spans="1:7" ht="15">
      <c r="A70" s="29" t="s">
        <v>71</v>
      </c>
      <c r="B70" s="30" t="s">
        <v>70</v>
      </c>
      <c r="C70" s="30">
        <v>162.4</v>
      </c>
      <c r="D70" s="30"/>
      <c r="E70" s="31">
        <f t="shared" si="1"/>
        <v>24.36</v>
      </c>
      <c r="F70" s="30" t="s">
        <v>69</v>
      </c>
      <c r="G70" s="32">
        <v>11</v>
      </c>
    </row>
    <row r="71" spans="1:7" ht="15">
      <c r="A71" s="29" t="s">
        <v>68</v>
      </c>
      <c r="B71" s="30" t="s">
        <v>67</v>
      </c>
      <c r="C71" s="30">
        <v>18</v>
      </c>
      <c r="D71" s="30"/>
      <c r="E71" s="31">
        <f t="shared" si="1"/>
        <v>2.6999999999999997</v>
      </c>
      <c r="F71" s="30" t="s">
        <v>66</v>
      </c>
      <c r="G71" s="32">
        <v>2</v>
      </c>
    </row>
    <row r="72" spans="1:7" ht="15">
      <c r="A72" s="29" t="s">
        <v>65</v>
      </c>
      <c r="B72" s="30" t="s">
        <v>64</v>
      </c>
      <c r="C72" s="30">
        <v>43.6</v>
      </c>
      <c r="D72" s="30"/>
      <c r="E72" s="31">
        <f t="shared" si="1"/>
        <v>6.54</v>
      </c>
      <c r="F72" s="30" t="s">
        <v>63</v>
      </c>
      <c r="G72" s="32">
        <v>3</v>
      </c>
    </row>
    <row r="73" spans="1:7" ht="15">
      <c r="A73" s="29" t="s">
        <v>62</v>
      </c>
      <c r="B73" s="30" t="s">
        <v>61</v>
      </c>
      <c r="C73" s="30">
        <v>122.4</v>
      </c>
      <c r="D73" s="30"/>
      <c r="E73" s="31">
        <f t="shared" si="1"/>
        <v>18.36</v>
      </c>
      <c r="F73" s="30" t="s">
        <v>60</v>
      </c>
      <c r="G73" s="32" t="s">
        <v>59</v>
      </c>
    </row>
    <row r="74" spans="1:7" ht="15">
      <c r="A74" s="29" t="s">
        <v>58</v>
      </c>
      <c r="B74" s="30" t="s">
        <v>57</v>
      </c>
      <c r="C74" s="30">
        <v>28.6</v>
      </c>
      <c r="D74" s="30"/>
      <c r="E74" s="31">
        <f t="shared" si="1"/>
        <v>4.29</v>
      </c>
      <c r="F74" s="30" t="s">
        <v>56</v>
      </c>
      <c r="G74" s="32">
        <v>4</v>
      </c>
    </row>
    <row r="75" spans="1:7" ht="15">
      <c r="A75" s="29" t="s">
        <v>55</v>
      </c>
      <c r="B75" s="30" t="s">
        <v>54</v>
      </c>
      <c r="C75" s="30">
        <v>84</v>
      </c>
      <c r="D75" s="30"/>
      <c r="E75" s="31">
        <f t="shared" si="1"/>
        <v>12.6</v>
      </c>
      <c r="F75" s="30" t="s">
        <v>53</v>
      </c>
      <c r="G75" s="32">
        <v>1</v>
      </c>
    </row>
    <row r="76" spans="1:7" ht="15">
      <c r="A76" s="29" t="s">
        <v>52</v>
      </c>
      <c r="B76" s="30" t="s">
        <v>51</v>
      </c>
      <c r="C76" s="30">
        <v>18</v>
      </c>
      <c r="D76" s="30"/>
      <c r="E76" s="31">
        <f t="shared" si="1"/>
        <v>2.6999999999999997</v>
      </c>
      <c r="F76" s="30" t="s">
        <v>50</v>
      </c>
      <c r="G76" s="32">
        <v>3</v>
      </c>
    </row>
    <row r="77" spans="1:7" ht="15">
      <c r="A77" s="29" t="s">
        <v>47</v>
      </c>
      <c r="B77" s="30" t="s">
        <v>49</v>
      </c>
      <c r="C77" s="30">
        <v>136.4</v>
      </c>
      <c r="D77" s="30"/>
      <c r="E77" s="31">
        <f t="shared" si="1"/>
        <v>20.46</v>
      </c>
      <c r="F77" s="30" t="s">
        <v>48</v>
      </c>
      <c r="G77" s="32">
        <v>5</v>
      </c>
    </row>
    <row r="78" spans="1:7" ht="15">
      <c r="A78" s="29" t="s">
        <v>47</v>
      </c>
      <c r="B78" s="30" t="s">
        <v>46</v>
      </c>
      <c r="C78" s="30">
        <v>140.4</v>
      </c>
      <c r="D78" s="30"/>
      <c r="E78" s="31">
        <f t="shared" si="1"/>
        <v>21.06</v>
      </c>
      <c r="F78" s="30" t="s">
        <v>45</v>
      </c>
      <c r="G78" s="32">
        <v>23</v>
      </c>
    </row>
    <row r="79" spans="1:7" ht="15">
      <c r="A79" s="29" t="s">
        <v>44</v>
      </c>
      <c r="B79" s="30" t="s">
        <v>43</v>
      </c>
      <c r="C79" s="30">
        <v>10</v>
      </c>
      <c r="D79" s="30"/>
      <c r="E79" s="31">
        <f t="shared" si="1"/>
        <v>1.5</v>
      </c>
      <c r="F79" s="30" t="s">
        <v>42</v>
      </c>
      <c r="G79" s="32">
        <v>108</v>
      </c>
    </row>
    <row r="80" spans="1:7" ht="15">
      <c r="A80" s="29" t="s">
        <v>41</v>
      </c>
      <c r="B80" s="30" t="s">
        <v>197</v>
      </c>
      <c r="C80" s="30">
        <v>36</v>
      </c>
      <c r="D80" s="30"/>
      <c r="E80" s="31">
        <f t="shared" si="1"/>
        <v>5.3999999999999995</v>
      </c>
      <c r="F80" s="30" t="s">
        <v>40</v>
      </c>
      <c r="G80" s="32">
        <v>1</v>
      </c>
    </row>
    <row r="81" spans="1:7" ht="15">
      <c r="A81" s="29" t="s">
        <v>39</v>
      </c>
      <c r="B81" s="30" t="s">
        <v>38</v>
      </c>
      <c r="C81" s="30">
        <v>29.2</v>
      </c>
      <c r="D81" s="30"/>
      <c r="E81" s="31">
        <f t="shared" si="1"/>
        <v>4.38</v>
      </c>
      <c r="F81" s="30" t="s">
        <v>37</v>
      </c>
      <c r="G81" s="33" t="s">
        <v>36</v>
      </c>
    </row>
    <row r="82" spans="1:7" ht="15">
      <c r="A82" s="29" t="s">
        <v>33</v>
      </c>
      <c r="B82" s="30" t="s">
        <v>35</v>
      </c>
      <c r="C82" s="30">
        <v>94.2</v>
      </c>
      <c r="D82" s="30"/>
      <c r="E82" s="31">
        <f t="shared" si="1"/>
        <v>14.13</v>
      </c>
      <c r="F82" s="30" t="s">
        <v>34</v>
      </c>
      <c r="G82" s="32">
        <v>20</v>
      </c>
    </row>
    <row r="83" spans="1:7" ht="15">
      <c r="A83" s="29" t="s">
        <v>33</v>
      </c>
      <c r="B83" s="30" t="s">
        <v>32</v>
      </c>
      <c r="C83" s="30">
        <v>93.4</v>
      </c>
      <c r="D83" s="30"/>
      <c r="E83" s="31">
        <f t="shared" si="1"/>
        <v>14.01</v>
      </c>
      <c r="F83" s="30" t="s">
        <v>31</v>
      </c>
      <c r="G83" s="32">
        <v>11</v>
      </c>
    </row>
    <row r="84" spans="1:7" ht="15">
      <c r="A84" s="29" t="s">
        <v>30</v>
      </c>
      <c r="B84" s="30" t="s">
        <v>29</v>
      </c>
      <c r="C84" s="30">
        <v>80.6</v>
      </c>
      <c r="D84" s="30"/>
      <c r="E84" s="31">
        <f t="shared" si="1"/>
        <v>12.089999999999998</v>
      </c>
      <c r="F84" s="30" t="s">
        <v>28</v>
      </c>
      <c r="G84" s="32">
        <v>7</v>
      </c>
    </row>
    <row r="85" spans="1:7" ht="15">
      <c r="A85" s="29" t="s">
        <v>218</v>
      </c>
      <c r="B85" s="30" t="s">
        <v>219</v>
      </c>
      <c r="C85" s="30">
        <v>149.4</v>
      </c>
      <c r="D85" s="30"/>
      <c r="E85" s="31">
        <f t="shared" si="1"/>
        <v>22.41</v>
      </c>
      <c r="F85" s="30" t="s">
        <v>220</v>
      </c>
      <c r="G85" s="32">
        <v>2</v>
      </c>
    </row>
    <row r="86" spans="1:7" ht="15">
      <c r="A86" s="29" t="s">
        <v>27</v>
      </c>
      <c r="B86" s="30" t="s">
        <v>26</v>
      </c>
      <c r="C86" s="30">
        <v>31.6</v>
      </c>
      <c r="D86" s="30"/>
      <c r="E86" s="31">
        <f t="shared" si="1"/>
        <v>4.74</v>
      </c>
      <c r="F86" s="30" t="s">
        <v>25</v>
      </c>
      <c r="G86" s="32">
        <v>6</v>
      </c>
    </row>
    <row r="87" spans="1:7" ht="15">
      <c r="A87" s="29" t="s">
        <v>24</v>
      </c>
      <c r="B87" s="30" t="s">
        <v>23</v>
      </c>
      <c r="C87" s="30">
        <v>73.4</v>
      </c>
      <c r="D87" s="30"/>
      <c r="E87" s="31">
        <f t="shared" si="1"/>
        <v>11.01</v>
      </c>
      <c r="F87" s="30" t="s">
        <v>22</v>
      </c>
      <c r="G87" s="32">
        <v>1</v>
      </c>
    </row>
    <row r="88" spans="1:7" ht="15">
      <c r="A88" s="29" t="s">
        <v>21</v>
      </c>
      <c r="B88" s="30" t="s">
        <v>20</v>
      </c>
      <c r="C88" s="30">
        <v>78.6</v>
      </c>
      <c r="D88" s="30"/>
      <c r="E88" s="31">
        <f t="shared" si="1"/>
        <v>11.79</v>
      </c>
      <c r="F88" s="30" t="s">
        <v>19</v>
      </c>
      <c r="G88" s="32">
        <v>1</v>
      </c>
    </row>
  </sheetData>
  <sheetProtection password="CE1E" sheet="1" objects="1" scenarios="1"/>
  <mergeCells count="2">
    <mergeCell ref="F13:G13"/>
    <mergeCell ref="F4:G4"/>
  </mergeCells>
  <hyperlinks>
    <hyperlink ref="F13" r:id="rId1" display="secretariaat@devoko.nl"/>
    <hyperlink ref="F4:G4" r:id="rId2" display=" secretariaat@devoko.nl "/>
  </hyperlinks>
  <printOptions/>
  <pageMargins left="0.7086614173228347" right="0.5905511811023623" top="0.7480314960629921" bottom="0.7480314960629921" header="0.31496062992125984" footer="0.31496062992125984"/>
  <pageSetup orientation="portrait" paperSize="9" scale="98" r:id="rId6"/>
  <headerFooter>
    <oddFooter xml:space="preserve">&amp;RPagina: &amp;P </oddFooter>
  </headerFooter>
  <drawing r:id="rId5"/>
  <legacyDrawing r:id="rId3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Gebruiker</cp:lastModifiedBy>
  <cp:lastPrinted>2015-01-14T16:05:57Z</cp:lastPrinted>
  <dcterms:created xsi:type="dcterms:W3CDTF">2014-11-24T20:18:18Z</dcterms:created>
  <dcterms:modified xsi:type="dcterms:W3CDTF">2016-05-27T07:37:00Z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